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adsi-my.sharepoint.com/personal/marina_cvrljak_sibenik_hr/Documents/Javna nabava 2022/Martina/Jednostavna nabava/Osiguranje autobusa/"/>
    </mc:Choice>
  </mc:AlternateContent>
  <xr:revisionPtr revIDLastSave="30" documentId="13_ncr:1_{C92367ED-222A-4BA0-91BF-379A9B6B4C54}" xr6:coauthVersionLast="47" xr6:coauthVersionMax="47" xr10:uidLastSave="{991E8B07-E139-4084-A9F5-E4C495932CBB}"/>
  <bookViews>
    <workbookView xWindow="2865" yWindow="4185" windowWidth="21600" windowHeight="11415" tabRatio="732" activeTab="4" xr2:uid="{5A093DB7-2F25-44DE-BF2E-DF1C46938F8F}"/>
  </bookViews>
  <sheets>
    <sheet name="INFO" sheetId="9" r:id="rId1"/>
    <sheet name="AUTOMOBILSKA ODGOVORNOST" sheetId="4" r:id="rId2"/>
    <sheet name="AUTOMOBILSKI KASKO" sheetId="6" r:id="rId3"/>
    <sheet name="OBV. PUTNICI" sheetId="7" r:id="rId4"/>
    <sheet name="REKAPITULACIJA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2" i="6" l="1"/>
  <c r="L24" i="6" s="1"/>
  <c r="C8" i="8"/>
  <c r="C10" i="8" l="1"/>
  <c r="O19" i="4"/>
  <c r="O21" i="4" s="1"/>
</calcChain>
</file>

<file path=xl/sharedStrings.xml><?xml version="1.0" encoding="utf-8"?>
<sst xmlns="http://schemas.openxmlformats.org/spreadsheetml/2006/main" count="197" uniqueCount="90">
  <si>
    <t>VRSTA OSIGURANJA</t>
  </si>
  <si>
    <t>Svota osiguranja (kn)</t>
  </si>
  <si>
    <t>Obavezno osiguranje vlasnika odnosno korisnika motornih vozila za štete nanesene trećim osobama</t>
  </si>
  <si>
    <t>Generalne napomene:</t>
  </si>
  <si>
    <t>R.br.</t>
  </si>
  <si>
    <t>Vrsta vozila</t>
  </si>
  <si>
    <t>Marka</t>
  </si>
  <si>
    <t>Tip</t>
  </si>
  <si>
    <t>KW</t>
  </si>
  <si>
    <t>Obujam</t>
  </si>
  <si>
    <t>Broj vrata</t>
  </si>
  <si>
    <t>Godina</t>
  </si>
  <si>
    <t xml:space="preserve"> Trenutni bonus(%)</t>
  </si>
  <si>
    <t>Reg.ozn.</t>
  </si>
  <si>
    <t>Broj šasije</t>
  </si>
  <si>
    <t>Jednogodišnja premija osiguranja bez PDV-a (kn)</t>
  </si>
  <si>
    <t>MAN</t>
  </si>
  <si>
    <t>SVEUKUPNO BEZ PDV-a:</t>
  </si>
  <si>
    <t>PDV:</t>
  </si>
  <si>
    <t>SVEUKUPNO SA PDV-om :</t>
  </si>
  <si>
    <t>Kasko osiguranje cestovnih motornih vozila</t>
  </si>
  <si>
    <t>1. U premiju automobilskog kaska uračunati porez 10%</t>
  </si>
  <si>
    <t>2. Obavezno koristiti vrijednosti navedene u tablicama</t>
  </si>
  <si>
    <t>Reg.oznaka</t>
  </si>
  <si>
    <t>Godina proizvodnje</t>
  </si>
  <si>
    <t>AUTOBUS M3</t>
  </si>
  <si>
    <t>LIONS CITY 12 C</t>
  </si>
  <si>
    <t>AUTOBUS M4</t>
  </si>
  <si>
    <t>AUTOBUS M5</t>
  </si>
  <si>
    <t>AUTOBUS M6</t>
  </si>
  <si>
    <t>AUTOBUS M7</t>
  </si>
  <si>
    <t>AUTOBUS M8</t>
  </si>
  <si>
    <t>AUTOBUS M9</t>
  </si>
  <si>
    <t>AUTOBUS M10</t>
  </si>
  <si>
    <t>AUTOBUS M11</t>
  </si>
  <si>
    <t>AUTOBUS M12</t>
  </si>
  <si>
    <t>AUTOBUS M13</t>
  </si>
  <si>
    <t>Broj mjesta za sjedenje</t>
  </si>
  <si>
    <t>33+1</t>
  </si>
  <si>
    <t>NAPOMENA:</t>
  </si>
  <si>
    <t>Tablica 06 - Obvezno osiguranje putnika u javnom prometu od posljedica nesretnog slučaja</t>
  </si>
  <si>
    <t>Redni broj</t>
  </si>
  <si>
    <t>Osigurani rizik</t>
  </si>
  <si>
    <t>1.</t>
  </si>
  <si>
    <t>Smrt uslijed nesretnog slučaja</t>
  </si>
  <si>
    <t>2.</t>
  </si>
  <si>
    <t>Trajni invaliditet uslijed nezgode</t>
  </si>
  <si>
    <t>Premija osiguranja (kn)</t>
  </si>
  <si>
    <t>nabav.vrij.         bez PDV-a (kn)</t>
  </si>
  <si>
    <t>NAZIV PONUDITELJA:</t>
  </si>
  <si>
    <t xml:space="preserve">Ponuditelj nudi cijene predmeta nabave putem ovog Troškovnika te je obvezan nuditi, odnosno ispuniti sve stavke troškovnika. Nije prihvatljivo precrtavanje ili korigiranje zadane stavke Troškovnika. </t>
  </si>
  <si>
    <t>R.br</t>
  </si>
  <si>
    <t xml:space="preserve">UKUPNA GODIŠNJA PREMIJA </t>
  </si>
  <si>
    <t>UKUPNO GODIŠNJE:</t>
  </si>
  <si>
    <t>SVEUKUPNO GODIŠNJE:</t>
  </si>
  <si>
    <t>OBVEZNO OSIGURANJE PUTNIKA U JAVNOM PRIJEVOZU</t>
  </si>
  <si>
    <t>ZAHTJEV ZA PONUDOM - OPĆI INFO</t>
  </si>
  <si>
    <t>Naziv društva:</t>
  </si>
  <si>
    <t>Adresa i kućni broj:</t>
  </si>
  <si>
    <t>Mjesto:</t>
  </si>
  <si>
    <t>22 000 ŠIBENIK</t>
  </si>
  <si>
    <t>OIB:</t>
  </si>
  <si>
    <t>WMA12CZZ4NF018090  </t>
  </si>
  <si>
    <t>WMA12CZZ6NF018110          </t>
  </si>
  <si>
    <t>WMA12CZZ4NF018123</t>
  </si>
  <si>
    <t>WMA12CZZ8NF018125</t>
  </si>
  <si>
    <t>WMA12CZZ1NF018127    </t>
  </si>
  <si>
    <t>WMA12CZZ9NF018134    </t>
  </si>
  <si>
    <t>WMA12CZZ0NF018135  </t>
  </si>
  <si>
    <t>WMA12CZZ4NF018137</t>
  </si>
  <si>
    <t>WMA12CZZ7NF018147 </t>
  </si>
  <si>
    <t>WMA12CZZ9NF018148</t>
  </si>
  <si>
    <t>WMA12CZZ7NF018150     </t>
  </si>
  <si>
    <t>Tablica 01 - Troškovnik osiguranja od automobilske odgovornosti</t>
  </si>
  <si>
    <t>Tablica 02 - Troškovnik osiguranja od automobilskog kaska</t>
  </si>
  <si>
    <t>GRAD ŠIBENIK</t>
  </si>
  <si>
    <t xml:space="preserve">Napomena: Osigurani su svi putnici u autobusima </t>
  </si>
  <si>
    <t>OBVEZNO OSIGURANJE OD AUTOMOBILSKE ODGOVORNOSTI</t>
  </si>
  <si>
    <t>KASKO OSIGURANJE</t>
  </si>
  <si>
    <t>TRG PALIH BRANITELJA DOMOVINSKOG RATA 1</t>
  </si>
  <si>
    <t>Broj mjesta za stajanje</t>
  </si>
  <si>
    <t>Napomena:</t>
  </si>
  <si>
    <t>U premiju punog kaska uračunati i premiju djelomičnog kaska za osiguranje loma standardno ugrađenih stakala, kao i za lom zrcala i svjetala na vozilu.</t>
  </si>
  <si>
    <r>
      <rPr>
        <b/>
        <sz val="10"/>
        <color indexed="8"/>
        <rFont val="Raleway"/>
        <charset val="238"/>
      </rPr>
      <t>PREDMET NABAVE</t>
    </r>
    <r>
      <rPr>
        <sz val="10"/>
        <color indexed="8"/>
        <rFont val="Raleway"/>
        <charset val="238"/>
      </rPr>
      <t>:  Osiguranje od automobilske odgovornosti, vlasnika odnosno korisnika vozila , osiguranje kasko cestovnih vozila, djelomično kasko osiguranje, obvezno osiguranje putnika u javnom prijevozu</t>
    </r>
  </si>
  <si>
    <t xml:space="preserve">Zbog specifičnosti određivanja bonusa-malusa kod osiguranja od automobilske odgovornosti, </t>
  </si>
  <si>
    <t>za iskazivanje ponude u ovom nadmetanju kalkulirati će se sva vozila sa bonusom od 50%</t>
  </si>
  <si>
    <t>ŠI</t>
  </si>
  <si>
    <t>Procijenjeni broj prodanih karata u 2022.godini 120.000,00</t>
  </si>
  <si>
    <t>Procijenjena vrijednost prodanih karata za 2022. godinu iznosi 600.000,00  kuna bez PDV-a.</t>
  </si>
  <si>
    <t>PDV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</si>
</sst>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\ &quot;kn&quot;"/>
    <numFmt numFmtId="165" formatCode="#,##0.00\ _k_n"/>
    <numFmt numFmtId="166" formatCode="_-* #,##0.00\ &quot;HRK&quot;_-;\-* #,##0.00\ &quot;HRK&quot;_-;_-* &quot;-&quot;??\ &quot;HRK&quot;_-;_-@_-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9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Allianz Sans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indexed="8"/>
      <name val="Raleway"/>
      <charset val="238"/>
    </font>
    <font>
      <b/>
      <sz val="10"/>
      <color indexed="8"/>
      <name val="Raleway"/>
      <charset val="238"/>
    </font>
    <font>
      <b/>
      <sz val="10"/>
      <name val="Raleway"/>
      <charset val="238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Raleway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6" fillId="0" borderId="0"/>
    <xf numFmtId="0" fontId="9" fillId="0" borderId="3" applyProtection="0"/>
    <xf numFmtId="0" fontId="15" fillId="0" borderId="0"/>
    <xf numFmtId="0" fontId="6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9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6" fillId="0" borderId="5" xfId="3" applyFont="1" applyBorder="1" applyProtection="1">
      <protection hidden="1"/>
    </xf>
    <xf numFmtId="4" fontId="10" fillId="3" borderId="1" xfId="0" applyNumberFormat="1" applyFont="1" applyFill="1" applyBorder="1"/>
    <xf numFmtId="4" fontId="4" fillId="3" borderId="1" xfId="0" applyNumberFormat="1" applyFont="1" applyFill="1" applyBorder="1"/>
    <xf numFmtId="4" fontId="5" fillId="0" borderId="0" xfId="0" applyNumberFormat="1" applyFont="1"/>
    <xf numFmtId="0" fontId="3" fillId="0" borderId="0" xfId="5" applyFont="1" applyProtection="1">
      <protection hidden="1"/>
    </xf>
    <xf numFmtId="0" fontId="19" fillId="0" borderId="0" xfId="7" applyFont="1"/>
    <xf numFmtId="1" fontId="20" fillId="2" borderId="0" xfId="0" applyNumberFormat="1" applyFont="1" applyFill="1" applyAlignment="1">
      <alignment horizontal="center" vertical="center"/>
    </xf>
    <xf numFmtId="0" fontId="20" fillId="2" borderId="0" xfId="5" applyFont="1" applyFill="1" applyAlignment="1">
      <alignment horizontal="center" vertical="center"/>
    </xf>
    <xf numFmtId="165" fontId="21" fillId="2" borderId="0" xfId="4" applyNumberFormat="1" applyFont="1" applyFill="1" applyAlignment="1" applyProtection="1">
      <alignment vertical="center"/>
      <protection hidden="1"/>
    </xf>
    <xf numFmtId="0" fontId="14" fillId="0" borderId="1" xfId="0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5" fillId="0" borderId="0" xfId="0" applyFont="1" applyBorder="1"/>
    <xf numFmtId="0" fontId="24" fillId="7" borderId="1" xfId="0" applyFont="1" applyFill="1" applyBorder="1" applyAlignment="1">
      <alignment horizontal="center" vertical="center" wrapText="1"/>
    </xf>
    <xf numFmtId="166" fontId="24" fillId="7" borderId="1" xfId="0" applyNumberFormat="1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7" fontId="22" fillId="6" borderId="1" xfId="0" applyNumberFormat="1" applyFont="1" applyFill="1" applyBorder="1" applyAlignment="1" applyProtection="1">
      <alignment horizontal="center" vertical="center"/>
      <protection locked="0"/>
    </xf>
    <xf numFmtId="7" fontId="2" fillId="2" borderId="17" xfId="15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31" fillId="0" borderId="20" xfId="0" applyFont="1" applyBorder="1" applyAlignment="1">
      <alignment vertical="center"/>
    </xf>
    <xf numFmtId="0" fontId="30" fillId="0" borderId="1" xfId="0" applyFont="1" applyBorder="1"/>
    <xf numFmtId="0" fontId="32" fillId="6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25" fillId="8" borderId="12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 shrinkToFit="1" readingOrder="1"/>
    </xf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0" fillId="0" borderId="0" xfId="0" applyFont="1" applyAlignment="1">
      <alignment horizontal="left" vertical="top"/>
    </xf>
    <xf numFmtId="0" fontId="23" fillId="6" borderId="1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left" vertical="center" wrapText="1"/>
    </xf>
    <xf numFmtId="0" fontId="22" fillId="6" borderId="13" xfId="0" applyFont="1" applyFill="1" applyBorder="1" applyAlignment="1">
      <alignment horizontal="left" vertical="center" wrapText="1"/>
    </xf>
    <xf numFmtId="0" fontId="22" fillId="6" borderId="14" xfId="0" applyFont="1" applyFill="1" applyBorder="1" applyAlignment="1">
      <alignment horizontal="left" vertical="center" wrapText="1"/>
    </xf>
    <xf numFmtId="0" fontId="23" fillId="6" borderId="12" xfId="0" applyFont="1" applyFill="1" applyBorder="1" applyAlignment="1">
      <alignment horizontal="left" vertical="center" wrapText="1"/>
    </xf>
    <xf numFmtId="0" fontId="23" fillId="6" borderId="13" xfId="0" applyFont="1" applyFill="1" applyBorder="1" applyAlignment="1">
      <alignment horizontal="left" vertical="center" wrapText="1"/>
    </xf>
    <xf numFmtId="0" fontId="23" fillId="6" borderId="14" xfId="0" applyFont="1" applyFill="1" applyBorder="1" applyAlignment="1">
      <alignment horizontal="left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10" fillId="3" borderId="1" xfId="0" applyNumberFormat="1" applyFont="1" applyFill="1" applyBorder="1" applyProtection="1">
      <protection locked="0"/>
    </xf>
    <xf numFmtId="4" fontId="13" fillId="0" borderId="1" xfId="0" applyNumberFormat="1" applyFont="1" applyBorder="1" applyAlignment="1" applyProtection="1">
      <alignment horizontal="right"/>
      <protection locked="0"/>
    </xf>
    <xf numFmtId="4" fontId="4" fillId="3" borderId="1" xfId="0" applyNumberFormat="1" applyFont="1" applyFill="1" applyBorder="1" applyProtection="1">
      <protection locked="0"/>
    </xf>
    <xf numFmtId="7" fontId="2" fillId="2" borderId="17" xfId="15" applyNumberFormat="1" applyFont="1" applyFill="1" applyBorder="1" applyAlignment="1" applyProtection="1">
      <alignment horizontal="center" vertical="center" wrapText="1"/>
      <protection locked="0"/>
    </xf>
    <xf numFmtId="164" fontId="0" fillId="0" borderId="9" xfId="0" applyNumberFormat="1" applyFont="1" applyBorder="1" applyAlignment="1" applyProtection="1">
      <alignment horizontal="center" vertical="center"/>
      <protection locked="0"/>
    </xf>
    <xf numFmtId="164" fontId="0" fillId="0" borderId="2" xfId="0" applyNumberFormat="1" applyFont="1" applyBorder="1" applyAlignment="1" applyProtection="1">
      <alignment horizontal="center" vertical="center"/>
      <protection locked="0"/>
    </xf>
  </cellXfs>
  <cellStyles count="17">
    <cellStyle name="Excel Built-in Normal" xfId="16" xr:uid="{55B05792-F79A-4ADB-A59A-0681F885D6BA}"/>
    <cellStyle name="Explanatory Text 2" xfId="2" xr:uid="{D8CD18FD-075F-40F2-BA3A-CAD3CC292031}"/>
    <cellStyle name="Normal 102" xfId="3" xr:uid="{A6D00E85-1E17-434D-83AC-6509C60B40D1}"/>
    <cellStyle name="Normal 2" xfId="1" xr:uid="{4C713B53-5159-4AFE-B58B-615204AB1CFF}"/>
    <cellStyle name="Normal 2 3" xfId="11" xr:uid="{8D2EE36E-3722-4382-841E-C33F9A1A4799}"/>
    <cellStyle name="Normal 2 3 2" xfId="15" xr:uid="{2FB9BBB1-DCB8-49C5-A390-776795FDD9AF}"/>
    <cellStyle name="Normal 2 3 3" xfId="13" xr:uid="{61AB9ADE-0437-46EF-86F9-569F085D04E3}"/>
    <cellStyle name="Normal 2 4" xfId="12" xr:uid="{F99019DB-C46C-49E9-9361-80714958D32E}"/>
    <cellStyle name="Normal 2 5" xfId="5" xr:uid="{E6CC799A-A170-47D6-BCEB-EEE6B870B4C6}"/>
    <cellStyle name="Normal 3" xfId="10" xr:uid="{5D6D1F78-59F1-485D-8676-1DBBD4D56A36}"/>
    <cellStyle name="Normal 3 4_List1" xfId="4" xr:uid="{7D315BFC-9681-4F63-B1F6-169E14A2FE73}"/>
    <cellStyle name="Normal 3_List1" xfId="6" xr:uid="{157055AB-342A-4C3E-BAC5-A3C92BCC28C1}"/>
    <cellStyle name="Normal 5" xfId="14" xr:uid="{499A27DA-635B-4153-AFD4-4EF6048CE72A}"/>
    <cellStyle name="Normal 7 2_List1" xfId="8" xr:uid="{5805BD8B-87B4-4FA5-B1DD-1644B3D0E8CC}"/>
    <cellStyle name="Normal_List1" xfId="7" xr:uid="{ECB90109-2FB2-4320-9B07-7A42014D2C93}"/>
    <cellStyle name="Normalno" xfId="0" builtinId="0"/>
    <cellStyle name="Normalno 2" xfId="9" xr:uid="{9B581D17-90FD-4631-876D-FFBB039257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51AA-F8CC-4095-A2D1-B8D9553DFF8C}">
  <dimension ref="A1:B6"/>
  <sheetViews>
    <sheetView workbookViewId="0">
      <selection activeCell="B6" sqref="B6"/>
    </sheetView>
  </sheetViews>
  <sheetFormatPr defaultRowHeight="15"/>
  <cols>
    <col min="1" max="1" width="23.42578125" bestFit="1" customWidth="1"/>
    <col min="2" max="2" width="56.42578125" customWidth="1"/>
  </cols>
  <sheetData>
    <row r="1" spans="1:2" ht="18.75">
      <c r="A1" s="52" t="s">
        <v>56</v>
      </c>
      <c r="B1" s="53"/>
    </row>
    <row r="2" spans="1:2" ht="18.75">
      <c r="A2" s="54"/>
      <c r="B2" s="54"/>
    </row>
    <row r="3" spans="1:2" ht="18.75">
      <c r="A3" s="43" t="s">
        <v>57</v>
      </c>
      <c r="B3" s="44" t="s">
        <v>75</v>
      </c>
    </row>
    <row r="4" spans="1:2" ht="18.75">
      <c r="A4" s="43" t="s">
        <v>58</v>
      </c>
      <c r="B4" s="44" t="s">
        <v>79</v>
      </c>
    </row>
    <row r="5" spans="1:2" ht="18.75">
      <c r="A5" s="43" t="s">
        <v>59</v>
      </c>
      <c r="B5" s="44" t="s">
        <v>60</v>
      </c>
    </row>
    <row r="6" spans="1:2" ht="18.75">
      <c r="A6" s="43" t="s">
        <v>61</v>
      </c>
      <c r="B6" s="49">
        <v>55644094063</v>
      </c>
    </row>
  </sheetData>
  <sheetProtection algorithmName="SHA-512" hashValue="RbgtjqRPX+nNfs/p116PXoWUhakw5GAsR+pQHox1pJm9u3ZIAPsXwaqibZfqaBJMvHzibuniQdnlR9v8qx+HNQ==" saltValue="XSGBSZM/TXnHD74bhGzEJg==" spinCount="100000" sheet="1" objects="1" scenarios="1"/>
  <mergeCells count="2">
    <mergeCell ref="A1:B1"/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5900-9320-4C6F-A100-BBF59F251561}">
  <dimension ref="A2:P28"/>
  <sheetViews>
    <sheetView topLeftCell="A10" workbookViewId="0">
      <selection activeCell="O10" sqref="O10"/>
    </sheetView>
  </sheetViews>
  <sheetFormatPr defaultColWidth="9.140625" defaultRowHeight="12.75"/>
  <cols>
    <col min="1" max="2" width="4.28515625" style="3" customWidth="1"/>
    <col min="3" max="3" width="13.5703125" style="3" customWidth="1"/>
    <col min="4" max="4" width="10.85546875" style="3" customWidth="1"/>
    <col min="5" max="5" width="13" style="3" customWidth="1"/>
    <col min="6" max="6" width="5" style="3" customWidth="1"/>
    <col min="7" max="7" width="9.140625" style="3"/>
    <col min="8" max="8" width="5" style="3" customWidth="1"/>
    <col min="9" max="9" width="6.85546875" style="3" bestFit="1" customWidth="1"/>
    <col min="10" max="10" width="6.85546875" style="3" customWidth="1"/>
    <col min="11" max="11" width="9" style="3" customWidth="1"/>
    <col min="12" max="12" width="7.28515625" style="3" customWidth="1"/>
    <col min="13" max="13" width="8.85546875" style="3" customWidth="1"/>
    <col min="14" max="14" width="22.7109375" style="3" bestFit="1" customWidth="1"/>
    <col min="15" max="15" width="13.5703125" style="3" customWidth="1"/>
    <col min="16" max="16" width="9.140625" style="3"/>
    <col min="17" max="17" width="16.5703125" style="3" customWidth="1"/>
    <col min="18" max="16384" width="9.140625" style="3"/>
  </cols>
  <sheetData>
    <row r="2" spans="2:16" ht="15">
      <c r="B2" s="4" t="s">
        <v>73</v>
      </c>
      <c r="C2" s="9"/>
      <c r="D2" s="9"/>
      <c r="E2" s="9"/>
      <c r="F2" s="9"/>
      <c r="G2" s="9"/>
    </row>
    <row r="4" spans="2:16">
      <c r="B4" s="2" t="s">
        <v>2</v>
      </c>
      <c r="C4" s="5"/>
      <c r="D4" s="6"/>
      <c r="E4" s="6"/>
      <c r="F4" s="6"/>
      <c r="G4" s="7"/>
    </row>
    <row r="5" spans="2:16">
      <c r="B5" s="2"/>
      <c r="C5" s="5"/>
      <c r="D5" s="6"/>
      <c r="E5" s="6"/>
      <c r="F5" s="6"/>
      <c r="G5" s="7"/>
    </row>
    <row r="7" spans="2:16" ht="48" customHeight="1">
      <c r="B7" s="10" t="s">
        <v>4</v>
      </c>
      <c r="C7" s="10" t="s">
        <v>5</v>
      </c>
      <c r="D7" s="11" t="s">
        <v>6</v>
      </c>
      <c r="E7" s="11" t="s">
        <v>7</v>
      </c>
      <c r="F7" s="10" t="s">
        <v>8</v>
      </c>
      <c r="G7" s="10" t="s">
        <v>9</v>
      </c>
      <c r="H7" s="12" t="s">
        <v>10</v>
      </c>
      <c r="I7" s="12" t="s">
        <v>37</v>
      </c>
      <c r="J7" s="12" t="s">
        <v>80</v>
      </c>
      <c r="K7" s="12" t="s">
        <v>24</v>
      </c>
      <c r="L7" s="27" t="s">
        <v>12</v>
      </c>
      <c r="M7" s="12" t="s">
        <v>13</v>
      </c>
      <c r="N7" s="10" t="s">
        <v>14</v>
      </c>
      <c r="O7" s="13" t="s">
        <v>15</v>
      </c>
    </row>
    <row r="8" spans="2:16" ht="15" customHeight="1">
      <c r="B8" s="14">
        <v>1</v>
      </c>
      <c r="C8" s="15" t="s">
        <v>25</v>
      </c>
      <c r="D8" s="25" t="s">
        <v>16</v>
      </c>
      <c r="E8" s="25" t="s">
        <v>26</v>
      </c>
      <c r="F8" s="15">
        <v>265</v>
      </c>
      <c r="G8" s="8">
        <v>9037</v>
      </c>
      <c r="H8" s="8">
        <v>2</v>
      </c>
      <c r="I8" s="8" t="s">
        <v>38</v>
      </c>
      <c r="J8" s="8">
        <v>71</v>
      </c>
      <c r="K8" s="15">
        <v>2022</v>
      </c>
      <c r="L8" s="15"/>
      <c r="M8" s="15" t="s">
        <v>86</v>
      </c>
      <c r="N8" s="47" t="s">
        <v>62</v>
      </c>
      <c r="O8" s="74"/>
      <c r="P8" s="16"/>
    </row>
    <row r="9" spans="2:16" ht="15" customHeight="1" thickBot="1">
      <c r="B9" s="14">
        <v>2</v>
      </c>
      <c r="C9" s="15" t="s">
        <v>27</v>
      </c>
      <c r="D9" s="25" t="s">
        <v>16</v>
      </c>
      <c r="E9" s="25" t="s">
        <v>26</v>
      </c>
      <c r="F9" s="15">
        <v>265</v>
      </c>
      <c r="G9" s="8">
        <v>9037</v>
      </c>
      <c r="H9" s="8">
        <v>2</v>
      </c>
      <c r="I9" s="8" t="s">
        <v>38</v>
      </c>
      <c r="J9" s="8">
        <v>71</v>
      </c>
      <c r="K9" s="15">
        <v>2022</v>
      </c>
      <c r="L9" s="15"/>
      <c r="M9" s="15" t="s">
        <v>86</v>
      </c>
      <c r="N9" s="46" t="s">
        <v>63</v>
      </c>
      <c r="O9" s="74"/>
      <c r="P9" s="16"/>
    </row>
    <row r="10" spans="2:16" ht="15" customHeight="1" thickBot="1">
      <c r="B10" s="14">
        <v>3</v>
      </c>
      <c r="C10" s="15" t="s">
        <v>28</v>
      </c>
      <c r="D10" s="25" t="s">
        <v>16</v>
      </c>
      <c r="E10" s="25" t="s">
        <v>26</v>
      </c>
      <c r="F10" s="15">
        <v>265</v>
      </c>
      <c r="G10" s="8">
        <v>9037</v>
      </c>
      <c r="H10" s="8">
        <v>2</v>
      </c>
      <c r="I10" s="8" t="s">
        <v>38</v>
      </c>
      <c r="J10" s="8">
        <v>71</v>
      </c>
      <c r="K10" s="15">
        <v>2022</v>
      </c>
      <c r="L10" s="15"/>
      <c r="M10" s="15" t="s">
        <v>86</v>
      </c>
      <c r="N10" s="46" t="s">
        <v>64</v>
      </c>
      <c r="O10" s="74"/>
      <c r="P10" s="16"/>
    </row>
    <row r="11" spans="2:16" ht="15" customHeight="1" thickBot="1">
      <c r="B11" s="14">
        <v>4</v>
      </c>
      <c r="C11" s="15" t="s">
        <v>29</v>
      </c>
      <c r="D11" s="25" t="s">
        <v>16</v>
      </c>
      <c r="E11" s="25" t="s">
        <v>26</v>
      </c>
      <c r="F11" s="15">
        <v>265</v>
      </c>
      <c r="G11" s="8">
        <v>9037</v>
      </c>
      <c r="H11" s="8">
        <v>2</v>
      </c>
      <c r="I11" s="8" t="s">
        <v>38</v>
      </c>
      <c r="J11" s="8">
        <v>71</v>
      </c>
      <c r="K11" s="15">
        <v>2022</v>
      </c>
      <c r="L11" s="15"/>
      <c r="M11" s="15" t="s">
        <v>86</v>
      </c>
      <c r="N11" s="46" t="s">
        <v>65</v>
      </c>
      <c r="O11" s="74"/>
      <c r="P11" s="16"/>
    </row>
    <row r="12" spans="2:16" ht="15" customHeight="1" thickBot="1">
      <c r="B12" s="14">
        <v>5</v>
      </c>
      <c r="C12" s="15" t="s">
        <v>30</v>
      </c>
      <c r="D12" s="25" t="s">
        <v>16</v>
      </c>
      <c r="E12" s="25" t="s">
        <v>26</v>
      </c>
      <c r="F12" s="15">
        <v>265</v>
      </c>
      <c r="G12" s="8">
        <v>9037</v>
      </c>
      <c r="H12" s="8">
        <v>2</v>
      </c>
      <c r="I12" s="8" t="s">
        <v>38</v>
      </c>
      <c r="J12" s="8">
        <v>71</v>
      </c>
      <c r="K12" s="15">
        <v>2022</v>
      </c>
      <c r="L12" s="15"/>
      <c r="M12" s="15" t="s">
        <v>86</v>
      </c>
      <c r="N12" s="46" t="s">
        <v>66</v>
      </c>
      <c r="O12" s="74"/>
      <c r="P12" s="16"/>
    </row>
    <row r="13" spans="2:16" ht="15" customHeight="1" thickBot="1">
      <c r="B13" s="14">
        <v>6</v>
      </c>
      <c r="C13" s="15" t="s">
        <v>31</v>
      </c>
      <c r="D13" s="25" t="s">
        <v>16</v>
      </c>
      <c r="E13" s="25" t="s">
        <v>26</v>
      </c>
      <c r="F13" s="15">
        <v>265</v>
      </c>
      <c r="G13" s="8">
        <v>9037</v>
      </c>
      <c r="H13" s="8">
        <v>2</v>
      </c>
      <c r="I13" s="8" t="s">
        <v>38</v>
      </c>
      <c r="J13" s="8">
        <v>71</v>
      </c>
      <c r="K13" s="15">
        <v>2022</v>
      </c>
      <c r="L13" s="15"/>
      <c r="M13" s="15" t="s">
        <v>86</v>
      </c>
      <c r="N13" s="46" t="s">
        <v>67</v>
      </c>
      <c r="O13" s="74"/>
      <c r="P13" s="16"/>
    </row>
    <row r="14" spans="2:16" ht="15" customHeight="1" thickBot="1">
      <c r="B14" s="14">
        <v>7</v>
      </c>
      <c r="C14" s="15" t="s">
        <v>32</v>
      </c>
      <c r="D14" s="25" t="s">
        <v>16</v>
      </c>
      <c r="E14" s="25" t="s">
        <v>26</v>
      </c>
      <c r="F14" s="15">
        <v>265</v>
      </c>
      <c r="G14" s="8">
        <v>9037</v>
      </c>
      <c r="H14" s="8">
        <v>2</v>
      </c>
      <c r="I14" s="8" t="s">
        <v>38</v>
      </c>
      <c r="J14" s="8">
        <v>71</v>
      </c>
      <c r="K14" s="15">
        <v>2022</v>
      </c>
      <c r="L14" s="15"/>
      <c r="M14" s="15" t="s">
        <v>86</v>
      </c>
      <c r="N14" s="46" t="s">
        <v>68</v>
      </c>
      <c r="O14" s="74"/>
      <c r="P14" s="16"/>
    </row>
    <row r="15" spans="2:16" ht="15" customHeight="1" thickBot="1">
      <c r="B15" s="14">
        <v>8</v>
      </c>
      <c r="C15" s="15" t="s">
        <v>33</v>
      </c>
      <c r="D15" s="25" t="s">
        <v>16</v>
      </c>
      <c r="E15" s="25" t="s">
        <v>26</v>
      </c>
      <c r="F15" s="15">
        <v>265</v>
      </c>
      <c r="G15" s="8">
        <v>9037</v>
      </c>
      <c r="H15" s="8">
        <v>2</v>
      </c>
      <c r="I15" s="8" t="s">
        <v>38</v>
      </c>
      <c r="J15" s="8">
        <v>71</v>
      </c>
      <c r="K15" s="15">
        <v>2022</v>
      </c>
      <c r="L15" s="15"/>
      <c r="M15" s="15" t="s">
        <v>86</v>
      </c>
      <c r="N15" s="46" t="s">
        <v>69</v>
      </c>
      <c r="O15" s="74"/>
      <c r="P15" s="16"/>
    </row>
    <row r="16" spans="2:16" ht="15" customHeight="1" thickBot="1">
      <c r="B16" s="14">
        <v>9</v>
      </c>
      <c r="C16" s="15" t="s">
        <v>34</v>
      </c>
      <c r="D16" s="25" t="s">
        <v>16</v>
      </c>
      <c r="E16" s="25" t="s">
        <v>26</v>
      </c>
      <c r="F16" s="15">
        <v>265</v>
      </c>
      <c r="G16" s="8">
        <v>9037</v>
      </c>
      <c r="H16" s="8">
        <v>2</v>
      </c>
      <c r="I16" s="8" t="s">
        <v>38</v>
      </c>
      <c r="J16" s="8">
        <v>71</v>
      </c>
      <c r="K16" s="15">
        <v>2022</v>
      </c>
      <c r="L16" s="15"/>
      <c r="M16" s="15" t="s">
        <v>86</v>
      </c>
      <c r="N16" s="46" t="s">
        <v>70</v>
      </c>
      <c r="O16" s="74"/>
      <c r="P16" s="16"/>
    </row>
    <row r="17" spans="1:16" ht="15" customHeight="1" thickBot="1">
      <c r="B17" s="14">
        <v>10</v>
      </c>
      <c r="C17" s="15" t="s">
        <v>35</v>
      </c>
      <c r="D17" s="25" t="s">
        <v>16</v>
      </c>
      <c r="E17" s="25" t="s">
        <v>26</v>
      </c>
      <c r="F17" s="15">
        <v>265</v>
      </c>
      <c r="G17" s="8">
        <v>9037</v>
      </c>
      <c r="H17" s="8">
        <v>2</v>
      </c>
      <c r="I17" s="8" t="s">
        <v>38</v>
      </c>
      <c r="J17" s="8">
        <v>71</v>
      </c>
      <c r="K17" s="15">
        <v>2022</v>
      </c>
      <c r="L17" s="15"/>
      <c r="M17" s="15" t="s">
        <v>86</v>
      </c>
      <c r="N17" s="46" t="s">
        <v>71</v>
      </c>
      <c r="O17" s="74"/>
      <c r="P17" s="16"/>
    </row>
    <row r="18" spans="1:16" ht="15" customHeight="1" thickBot="1">
      <c r="B18" s="14">
        <v>11</v>
      </c>
      <c r="C18" s="15" t="s">
        <v>36</v>
      </c>
      <c r="D18" s="25" t="s">
        <v>16</v>
      </c>
      <c r="E18" s="25" t="s">
        <v>26</v>
      </c>
      <c r="F18" s="15">
        <v>265</v>
      </c>
      <c r="G18" s="8">
        <v>9037</v>
      </c>
      <c r="H18" s="8">
        <v>2</v>
      </c>
      <c r="I18" s="8" t="s">
        <v>38</v>
      </c>
      <c r="J18" s="8">
        <v>71</v>
      </c>
      <c r="K18" s="15">
        <v>2022</v>
      </c>
      <c r="L18" s="15"/>
      <c r="M18" s="15" t="s">
        <v>86</v>
      </c>
      <c r="N18" s="46" t="s">
        <v>72</v>
      </c>
      <c r="O18" s="74"/>
      <c r="P18" s="16"/>
    </row>
    <row r="19" spans="1:16" ht="15">
      <c r="B19" s="55" t="s">
        <v>17</v>
      </c>
      <c r="C19" s="56"/>
      <c r="D19" s="56"/>
      <c r="E19" s="56"/>
      <c r="F19" s="56"/>
      <c r="G19" s="56"/>
      <c r="H19" s="56"/>
      <c r="I19" s="56"/>
      <c r="J19" s="57"/>
      <c r="K19" s="56"/>
      <c r="L19" s="56"/>
      <c r="M19" s="56"/>
      <c r="N19" s="58"/>
      <c r="O19" s="17">
        <f>SUM(O8:O18)</f>
        <v>0</v>
      </c>
    </row>
    <row r="20" spans="1:16" ht="15">
      <c r="B20" s="55" t="s">
        <v>18</v>
      </c>
      <c r="C20" s="56"/>
      <c r="D20" s="56"/>
      <c r="E20" s="56"/>
      <c r="F20" s="56"/>
      <c r="G20" s="56"/>
      <c r="H20" s="56"/>
      <c r="I20" s="56"/>
      <c r="J20" s="57"/>
      <c r="K20" s="56"/>
      <c r="L20" s="56"/>
      <c r="M20" s="56"/>
      <c r="N20" s="58"/>
      <c r="O20" s="75">
        <v>0</v>
      </c>
    </row>
    <row r="21" spans="1:16" ht="15">
      <c r="B21" s="55" t="s">
        <v>19</v>
      </c>
      <c r="C21" s="56"/>
      <c r="D21" s="56"/>
      <c r="E21" s="56"/>
      <c r="F21" s="56"/>
      <c r="G21" s="56"/>
      <c r="H21" s="56"/>
      <c r="I21" s="56"/>
      <c r="J21" s="57"/>
      <c r="K21" s="56"/>
      <c r="L21" s="56"/>
      <c r="M21" s="56"/>
      <c r="N21" s="58"/>
      <c r="O21" s="17">
        <f>SUM(O19+O20)</f>
        <v>0</v>
      </c>
    </row>
    <row r="23" spans="1:16">
      <c r="C23" s="3" t="s">
        <v>39</v>
      </c>
    </row>
    <row r="24" spans="1:16">
      <c r="I24" s="37"/>
      <c r="J24" s="37"/>
      <c r="K24" s="37"/>
    </row>
    <row r="25" spans="1:16" ht="17.45" customHeight="1">
      <c r="B25" s="3" t="s">
        <v>43</v>
      </c>
      <c r="C25" s="60" t="s">
        <v>84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</row>
    <row r="26" spans="1:16" ht="15">
      <c r="C26" s="59" t="s">
        <v>85</v>
      </c>
      <c r="D26" s="59"/>
      <c r="E26" s="59"/>
      <c r="F26" s="59"/>
      <c r="G26" s="59"/>
      <c r="H26" s="59"/>
      <c r="I26" s="59"/>
      <c r="J26" s="59"/>
      <c r="K26" s="59"/>
    </row>
    <row r="27" spans="1:16" ht="15">
      <c r="A27" s="51"/>
      <c r="C27" s="50"/>
      <c r="D27" s="28"/>
      <c r="E27" s="28"/>
      <c r="F27" s="28"/>
      <c r="G27" s="28"/>
      <c r="H27" s="28"/>
      <c r="I27" s="28"/>
      <c r="J27" s="28"/>
      <c r="K27" s="28"/>
    </row>
    <row r="28" spans="1:16">
      <c r="A28" s="51"/>
    </row>
  </sheetData>
  <sheetProtection algorithmName="SHA-512" hashValue="mXdZOAYG5FVFJaWitVhoLO3NQJzJnlk7u+5CJPjfYDlvuN8lduVK7P2QsUcFSNpCUJF2nOisg13iPJUJPUKcMA==" saltValue="OidkwwEx677qcWWz3EjfZQ==" spinCount="100000" sheet="1" objects="1" scenarios="1"/>
  <mergeCells count="5">
    <mergeCell ref="B19:N19"/>
    <mergeCell ref="B20:N20"/>
    <mergeCell ref="B21:N21"/>
    <mergeCell ref="C26:K26"/>
    <mergeCell ref="C25:M25"/>
  </mergeCells>
  <phoneticPr fontId="1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B504-D05F-4CE9-B622-825BAC5380E0}">
  <dimension ref="A2:L28"/>
  <sheetViews>
    <sheetView topLeftCell="A7" workbookViewId="0">
      <selection activeCell="L20" sqref="L20"/>
    </sheetView>
  </sheetViews>
  <sheetFormatPr defaultColWidth="9.140625" defaultRowHeight="12.75"/>
  <cols>
    <col min="1" max="1" width="5.85546875" style="3" customWidth="1"/>
    <col min="2" max="2" width="4.28515625" style="3" customWidth="1"/>
    <col min="3" max="3" width="11.7109375" style="3" bestFit="1" customWidth="1"/>
    <col min="4" max="4" width="7.42578125" style="3" customWidth="1"/>
    <col min="5" max="5" width="15.140625" style="3" customWidth="1"/>
    <col min="6" max="6" width="5" style="3" customWidth="1"/>
    <col min="7" max="7" width="6.7109375" style="3" customWidth="1"/>
    <col min="8" max="8" width="7" style="3" customWidth="1"/>
    <col min="9" max="9" width="9.85546875" style="3" customWidth="1"/>
    <col min="10" max="10" width="19.5703125" style="3" customWidth="1"/>
    <col min="11" max="11" width="11.5703125" style="3" customWidth="1"/>
    <col min="12" max="12" width="15.42578125" style="3" customWidth="1"/>
    <col min="13" max="13" width="11.28515625" style="3" customWidth="1"/>
    <col min="14" max="16384" width="9.140625" style="3"/>
  </cols>
  <sheetData>
    <row r="2" spans="2:12" ht="15">
      <c r="B2" s="4" t="s">
        <v>74</v>
      </c>
      <c r="C2" s="9"/>
      <c r="D2" s="9"/>
      <c r="E2" s="9"/>
      <c r="F2" s="9"/>
      <c r="G2" s="9"/>
    </row>
    <row r="4" spans="2:12">
      <c r="B4" s="2" t="s">
        <v>20</v>
      </c>
    </row>
    <row r="5" spans="2:12">
      <c r="B5" s="2"/>
    </row>
    <row r="6" spans="2:12">
      <c r="B6" s="2" t="s">
        <v>3</v>
      </c>
    </row>
    <row r="7" spans="2:12">
      <c r="B7" s="3" t="s">
        <v>21</v>
      </c>
    </row>
    <row r="8" spans="2:12">
      <c r="B8" s="3" t="s">
        <v>22</v>
      </c>
    </row>
    <row r="10" spans="2:12" ht="42" customHeight="1">
      <c r="B10" s="10" t="s">
        <v>4</v>
      </c>
      <c r="C10" s="10" t="s">
        <v>5</v>
      </c>
      <c r="D10" s="11" t="s">
        <v>6</v>
      </c>
      <c r="E10" s="11" t="s">
        <v>7</v>
      </c>
      <c r="F10" s="10" t="s">
        <v>8</v>
      </c>
      <c r="G10" s="10" t="s">
        <v>9</v>
      </c>
      <c r="H10" s="10" t="s">
        <v>11</v>
      </c>
      <c r="I10" s="12" t="s">
        <v>23</v>
      </c>
      <c r="J10" s="10" t="s">
        <v>14</v>
      </c>
      <c r="K10" s="12" t="s">
        <v>48</v>
      </c>
      <c r="L10" s="12" t="s">
        <v>15</v>
      </c>
    </row>
    <row r="11" spans="2:12" ht="15" customHeight="1">
      <c r="B11" s="15">
        <v>1</v>
      </c>
      <c r="C11" s="15" t="s">
        <v>25</v>
      </c>
      <c r="D11" s="25" t="s">
        <v>16</v>
      </c>
      <c r="E11" s="25" t="s">
        <v>26</v>
      </c>
      <c r="F11" s="15">
        <v>265</v>
      </c>
      <c r="G11" s="8">
        <v>9037</v>
      </c>
      <c r="H11" s="15">
        <v>2022</v>
      </c>
      <c r="I11" s="8" t="s">
        <v>86</v>
      </c>
      <c r="J11" s="47" t="s">
        <v>62</v>
      </c>
      <c r="K11" s="26">
        <v>1797400</v>
      </c>
      <c r="L11" s="76"/>
    </row>
    <row r="12" spans="2:12" ht="15" customHeight="1" thickBot="1">
      <c r="B12" s="15">
        <v>2</v>
      </c>
      <c r="C12" s="15" t="s">
        <v>25</v>
      </c>
      <c r="D12" s="25" t="s">
        <v>16</v>
      </c>
      <c r="E12" s="25" t="s">
        <v>26</v>
      </c>
      <c r="F12" s="15">
        <v>265</v>
      </c>
      <c r="G12" s="8">
        <v>9037</v>
      </c>
      <c r="H12" s="15">
        <v>2022</v>
      </c>
      <c r="I12" s="8" t="s">
        <v>86</v>
      </c>
      <c r="J12" s="46" t="s">
        <v>63</v>
      </c>
      <c r="K12" s="26">
        <v>1797400</v>
      </c>
      <c r="L12" s="76"/>
    </row>
    <row r="13" spans="2:12" ht="15" customHeight="1" thickBot="1">
      <c r="B13" s="15">
        <v>3</v>
      </c>
      <c r="C13" s="15" t="s">
        <v>25</v>
      </c>
      <c r="D13" s="25" t="s">
        <v>16</v>
      </c>
      <c r="E13" s="25" t="s">
        <v>26</v>
      </c>
      <c r="F13" s="15">
        <v>265</v>
      </c>
      <c r="G13" s="8">
        <v>9037</v>
      </c>
      <c r="H13" s="15">
        <v>2022</v>
      </c>
      <c r="I13" s="8" t="s">
        <v>86</v>
      </c>
      <c r="J13" s="46" t="s">
        <v>64</v>
      </c>
      <c r="K13" s="26">
        <v>1797400</v>
      </c>
      <c r="L13" s="76"/>
    </row>
    <row r="14" spans="2:12" ht="15" customHeight="1" thickBot="1">
      <c r="B14" s="15">
        <v>4</v>
      </c>
      <c r="C14" s="15" t="s">
        <v>25</v>
      </c>
      <c r="D14" s="25" t="s">
        <v>16</v>
      </c>
      <c r="E14" s="25" t="s">
        <v>26</v>
      </c>
      <c r="F14" s="15">
        <v>265</v>
      </c>
      <c r="G14" s="8">
        <v>9037</v>
      </c>
      <c r="H14" s="15">
        <v>2022</v>
      </c>
      <c r="I14" s="8" t="s">
        <v>86</v>
      </c>
      <c r="J14" s="46" t="s">
        <v>65</v>
      </c>
      <c r="K14" s="26">
        <v>1797400</v>
      </c>
      <c r="L14" s="76"/>
    </row>
    <row r="15" spans="2:12" ht="15" customHeight="1" thickBot="1">
      <c r="B15" s="15">
        <v>5</v>
      </c>
      <c r="C15" s="15" t="s">
        <v>25</v>
      </c>
      <c r="D15" s="25" t="s">
        <v>16</v>
      </c>
      <c r="E15" s="25" t="s">
        <v>26</v>
      </c>
      <c r="F15" s="15">
        <v>265</v>
      </c>
      <c r="G15" s="8">
        <v>9037</v>
      </c>
      <c r="H15" s="15">
        <v>2022</v>
      </c>
      <c r="I15" s="8" t="s">
        <v>86</v>
      </c>
      <c r="J15" s="46" t="s">
        <v>66</v>
      </c>
      <c r="K15" s="26">
        <v>1797400</v>
      </c>
      <c r="L15" s="76"/>
    </row>
    <row r="16" spans="2:12" ht="15" customHeight="1" thickBot="1">
      <c r="B16" s="15">
        <v>6</v>
      </c>
      <c r="C16" s="15" t="s">
        <v>25</v>
      </c>
      <c r="D16" s="25" t="s">
        <v>16</v>
      </c>
      <c r="E16" s="25" t="s">
        <v>26</v>
      </c>
      <c r="F16" s="15">
        <v>265</v>
      </c>
      <c r="G16" s="8">
        <v>9037</v>
      </c>
      <c r="H16" s="15">
        <v>2022</v>
      </c>
      <c r="I16" s="8" t="s">
        <v>86</v>
      </c>
      <c r="J16" s="46" t="s">
        <v>67</v>
      </c>
      <c r="K16" s="26">
        <v>1797400</v>
      </c>
      <c r="L16" s="76"/>
    </row>
    <row r="17" spans="1:12" ht="15" customHeight="1" thickBot="1">
      <c r="B17" s="15">
        <v>7</v>
      </c>
      <c r="C17" s="15" t="s">
        <v>25</v>
      </c>
      <c r="D17" s="25" t="s">
        <v>16</v>
      </c>
      <c r="E17" s="25" t="s">
        <v>26</v>
      </c>
      <c r="F17" s="15">
        <v>265</v>
      </c>
      <c r="G17" s="8">
        <v>9037</v>
      </c>
      <c r="H17" s="15">
        <v>2022</v>
      </c>
      <c r="I17" s="8" t="s">
        <v>86</v>
      </c>
      <c r="J17" s="46" t="s">
        <v>68</v>
      </c>
      <c r="K17" s="26">
        <v>1797400</v>
      </c>
      <c r="L17" s="76"/>
    </row>
    <row r="18" spans="1:12" ht="15" customHeight="1" thickBot="1">
      <c r="B18" s="15">
        <v>8</v>
      </c>
      <c r="C18" s="15" t="s">
        <v>25</v>
      </c>
      <c r="D18" s="25" t="s">
        <v>16</v>
      </c>
      <c r="E18" s="25" t="s">
        <v>26</v>
      </c>
      <c r="F18" s="15">
        <v>265</v>
      </c>
      <c r="G18" s="8">
        <v>9037</v>
      </c>
      <c r="H18" s="15">
        <v>2022</v>
      </c>
      <c r="I18" s="8" t="s">
        <v>86</v>
      </c>
      <c r="J18" s="46" t="s">
        <v>69</v>
      </c>
      <c r="K18" s="26">
        <v>1797400</v>
      </c>
      <c r="L18" s="76"/>
    </row>
    <row r="19" spans="1:12" ht="15" customHeight="1" thickBot="1">
      <c r="B19" s="15">
        <v>9</v>
      </c>
      <c r="C19" s="15" t="s">
        <v>25</v>
      </c>
      <c r="D19" s="25" t="s">
        <v>16</v>
      </c>
      <c r="E19" s="25" t="s">
        <v>26</v>
      </c>
      <c r="F19" s="15">
        <v>265</v>
      </c>
      <c r="G19" s="8">
        <v>9037</v>
      </c>
      <c r="H19" s="15">
        <v>2022</v>
      </c>
      <c r="I19" s="8" t="s">
        <v>86</v>
      </c>
      <c r="J19" s="46" t="s">
        <v>70</v>
      </c>
      <c r="K19" s="26">
        <v>1797400</v>
      </c>
      <c r="L19" s="76"/>
    </row>
    <row r="20" spans="1:12" ht="15" customHeight="1" thickBot="1">
      <c r="B20" s="15">
        <v>10</v>
      </c>
      <c r="C20" s="15" t="s">
        <v>25</v>
      </c>
      <c r="D20" s="25" t="s">
        <v>16</v>
      </c>
      <c r="E20" s="25" t="s">
        <v>26</v>
      </c>
      <c r="F20" s="15">
        <v>265</v>
      </c>
      <c r="G20" s="8">
        <v>9037</v>
      </c>
      <c r="H20" s="15">
        <v>2022</v>
      </c>
      <c r="I20" s="8" t="s">
        <v>86</v>
      </c>
      <c r="J20" s="46" t="s">
        <v>71</v>
      </c>
      <c r="K20" s="26">
        <v>1797400</v>
      </c>
      <c r="L20" s="76"/>
    </row>
    <row r="21" spans="1:12" ht="15" customHeight="1" thickBot="1">
      <c r="B21" s="15">
        <v>11</v>
      </c>
      <c r="C21" s="15" t="s">
        <v>25</v>
      </c>
      <c r="D21" s="25" t="s">
        <v>16</v>
      </c>
      <c r="E21" s="25" t="s">
        <v>26</v>
      </c>
      <c r="F21" s="15">
        <v>265</v>
      </c>
      <c r="G21" s="8">
        <v>9037</v>
      </c>
      <c r="H21" s="15">
        <v>2022</v>
      </c>
      <c r="I21" s="8" t="s">
        <v>86</v>
      </c>
      <c r="J21" s="46" t="s">
        <v>72</v>
      </c>
      <c r="K21" s="26">
        <v>1797400</v>
      </c>
      <c r="L21" s="76"/>
    </row>
    <row r="22" spans="1:12">
      <c r="B22" s="55" t="s">
        <v>17</v>
      </c>
      <c r="C22" s="61"/>
      <c r="D22" s="61"/>
      <c r="E22" s="61"/>
      <c r="F22" s="61"/>
      <c r="G22" s="61"/>
      <c r="H22" s="61"/>
      <c r="I22" s="61"/>
      <c r="J22" s="61"/>
      <c r="K22" s="62"/>
      <c r="L22" s="18">
        <f>SUM(L11:L21)</f>
        <v>0</v>
      </c>
    </row>
    <row r="23" spans="1:12">
      <c r="B23" s="55" t="s">
        <v>18</v>
      </c>
      <c r="C23" s="61"/>
      <c r="D23" s="61"/>
      <c r="E23" s="61"/>
      <c r="F23" s="61"/>
      <c r="G23" s="61"/>
      <c r="H23" s="61"/>
      <c r="I23" s="61"/>
      <c r="J23" s="61"/>
      <c r="K23" s="62"/>
      <c r="L23" s="77">
        <v>0</v>
      </c>
    </row>
    <row r="24" spans="1:12" ht="15">
      <c r="B24" s="55" t="s">
        <v>19</v>
      </c>
      <c r="C24" s="56"/>
      <c r="D24" s="56"/>
      <c r="E24" s="56"/>
      <c r="F24" s="56"/>
      <c r="G24" s="56"/>
      <c r="H24" s="56"/>
      <c r="I24" s="56"/>
      <c r="J24" s="56"/>
      <c r="K24" s="58"/>
      <c r="L24" s="18">
        <f>L22+L23</f>
        <v>0</v>
      </c>
    </row>
    <row r="25" spans="1:12">
      <c r="L25" s="19"/>
    </row>
    <row r="26" spans="1:12">
      <c r="C26" s="3" t="s">
        <v>81</v>
      </c>
      <c r="L26" s="19"/>
    </row>
    <row r="27" spans="1:12" s="1" customFormat="1" ht="15">
      <c r="A27" s="24"/>
      <c r="B27" s="20"/>
      <c r="C27" s="20"/>
      <c r="D27" s="20"/>
      <c r="E27" s="21"/>
      <c r="F27" s="21"/>
      <c r="G27" s="21"/>
      <c r="H27" s="21"/>
      <c r="I27" s="22"/>
      <c r="J27" s="23"/>
    </row>
    <row r="28" spans="1:12">
      <c r="C28" s="3" t="s">
        <v>82</v>
      </c>
    </row>
  </sheetData>
  <sheetProtection algorithmName="SHA-512" hashValue="OqvfmHOWwWRKGXYEkdvtRmxpzwRb71dgkpC9q5phUphsrrNKEEzmkOjxUWsT3hToTZ7ADrwe0jmN3kYFbKYiFQ==" saltValue="xM2kXpqGp66HEhS/tNzf4A==" spinCount="100000" sheet="1" objects="1" scenarios="1"/>
  <mergeCells count="3">
    <mergeCell ref="B22:K22"/>
    <mergeCell ref="B23:K23"/>
    <mergeCell ref="B24:K24"/>
  </mergeCells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6CEBC-6C64-4E19-A8DB-F9088A9BF322}">
  <dimension ref="B2:H11"/>
  <sheetViews>
    <sheetView workbookViewId="0">
      <selection activeCell="E6" sqref="E6:E7"/>
    </sheetView>
  </sheetViews>
  <sheetFormatPr defaultRowHeight="15"/>
  <cols>
    <col min="2" max="2" width="16.140625" customWidth="1"/>
    <col min="3" max="3" width="30.7109375" bestFit="1" customWidth="1"/>
    <col min="4" max="4" width="19.7109375" style="28" bestFit="1" customWidth="1"/>
    <col min="5" max="5" width="27.5703125" customWidth="1"/>
  </cols>
  <sheetData>
    <row r="2" spans="2:8">
      <c r="B2" s="4" t="s">
        <v>40</v>
      </c>
      <c r="C2" s="9"/>
      <c r="D2" s="9"/>
      <c r="E2" s="9"/>
      <c r="F2" s="9"/>
      <c r="G2" s="9"/>
      <c r="H2" s="9"/>
    </row>
    <row r="4" spans="2:8" ht="15.75" thickBot="1"/>
    <row r="5" spans="2:8">
      <c r="B5" s="33" t="s">
        <v>41</v>
      </c>
      <c r="C5" s="34" t="s">
        <v>42</v>
      </c>
      <c r="D5" s="36" t="s">
        <v>1</v>
      </c>
      <c r="E5" s="35" t="s">
        <v>47</v>
      </c>
    </row>
    <row r="6" spans="2:8">
      <c r="B6" s="29" t="s">
        <v>43</v>
      </c>
      <c r="C6" s="30" t="s">
        <v>44</v>
      </c>
      <c r="D6" s="31">
        <v>40000</v>
      </c>
      <c r="E6" s="79"/>
    </row>
    <row r="7" spans="2:8">
      <c r="B7" s="29" t="s">
        <v>45</v>
      </c>
      <c r="C7" s="30" t="s">
        <v>46</v>
      </c>
      <c r="D7" s="31">
        <v>80000</v>
      </c>
      <c r="E7" s="80"/>
    </row>
    <row r="8" spans="2:8">
      <c r="B8" s="32"/>
      <c r="C8" s="32"/>
      <c r="D8" s="32"/>
      <c r="E8" s="32"/>
    </row>
    <row r="9" spans="2:8">
      <c r="B9" s="63" t="s">
        <v>76</v>
      </c>
      <c r="C9" s="63"/>
      <c r="D9" s="63"/>
      <c r="E9" s="63"/>
    </row>
    <row r="10" spans="2:8" s="28" customFormat="1">
      <c r="B10" s="45" t="s">
        <v>87</v>
      </c>
      <c r="C10" s="45"/>
      <c r="D10" s="45"/>
      <c r="E10" s="45"/>
    </row>
    <row r="11" spans="2:8">
      <c r="B11" s="63" t="s">
        <v>88</v>
      </c>
      <c r="C11" s="63"/>
      <c r="D11" s="63"/>
      <c r="E11" s="63"/>
    </row>
  </sheetData>
  <sheetProtection algorithmName="SHA-512" hashValue="We/4B6ObqFHi35JApYXvJnqmM17KlyxK06qnosvUoeUjuIGHXlwJVkECiV/ynpx7oz5bvw4MRNpnluXnbaISVA==" saltValue="foviLRtkNFWtrMjlg3mLnA==" spinCount="100000" sheet="1" objects="1" scenarios="1"/>
  <mergeCells count="3">
    <mergeCell ref="B11:E11"/>
    <mergeCell ref="B9:E9"/>
    <mergeCell ref="E6:E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640C1-8C06-43A4-B17A-8DADEEA34DE7}">
  <dimension ref="A1:C10"/>
  <sheetViews>
    <sheetView tabSelected="1" topLeftCell="A4" workbookViewId="0">
      <selection activeCell="C16" sqref="C16"/>
    </sheetView>
  </sheetViews>
  <sheetFormatPr defaultRowHeight="15"/>
  <cols>
    <col min="1" max="1" width="23.42578125" customWidth="1"/>
    <col min="2" max="2" width="51.85546875" customWidth="1"/>
    <col min="3" max="3" width="49.85546875" customWidth="1"/>
  </cols>
  <sheetData>
    <row r="1" spans="1:3" ht="30.6" customHeight="1">
      <c r="A1" s="66" t="s">
        <v>83</v>
      </c>
      <c r="B1" s="67"/>
      <c r="C1" s="68"/>
    </row>
    <row r="2" spans="1:3" ht="15.75">
      <c r="A2" s="69" t="s">
        <v>49</v>
      </c>
      <c r="B2" s="67"/>
      <c r="C2" s="68"/>
    </row>
    <row r="3" spans="1:3" ht="37.5" customHeight="1">
      <c r="A3" s="66" t="s">
        <v>50</v>
      </c>
      <c r="B3" s="70"/>
      <c r="C3" s="71"/>
    </row>
    <row r="4" spans="1:3" ht="39" customHeight="1">
      <c r="A4" s="38" t="s">
        <v>51</v>
      </c>
      <c r="B4" s="38" t="s">
        <v>0</v>
      </c>
      <c r="C4" s="39" t="s">
        <v>52</v>
      </c>
    </row>
    <row r="5" spans="1:3" ht="31.5">
      <c r="A5" s="40">
        <v>1</v>
      </c>
      <c r="B5" s="48" t="s">
        <v>77</v>
      </c>
      <c r="C5" s="41">
        <v>0</v>
      </c>
    </row>
    <row r="6" spans="1:3" ht="15.75">
      <c r="A6" s="40">
        <v>2</v>
      </c>
      <c r="B6" s="48" t="s">
        <v>78</v>
      </c>
      <c r="C6" s="41">
        <v>0</v>
      </c>
    </row>
    <row r="7" spans="1:3" ht="32.25" thickBot="1">
      <c r="A7" s="40">
        <v>3</v>
      </c>
      <c r="B7" s="48" t="s">
        <v>55</v>
      </c>
      <c r="C7" s="41">
        <v>0</v>
      </c>
    </row>
    <row r="8" spans="1:3" ht="16.5" thickBot="1">
      <c r="A8" s="72" t="s">
        <v>53</v>
      </c>
      <c r="B8" s="73"/>
      <c r="C8" s="42">
        <f>SUM(C5:C7)</f>
        <v>0</v>
      </c>
    </row>
    <row r="9" spans="1:3" ht="16.5" thickBot="1">
      <c r="A9" s="64" t="s">
        <v>89</v>
      </c>
      <c r="B9" s="65"/>
      <c r="C9" s="78">
        <v>0</v>
      </c>
    </row>
    <row r="10" spans="1:3" ht="16.5" thickBot="1">
      <c r="A10" s="64" t="s">
        <v>54</v>
      </c>
      <c r="B10" s="65"/>
      <c r="C10" s="42">
        <f>SUM(C8:C9)</f>
        <v>0</v>
      </c>
    </row>
  </sheetData>
  <sheetProtection algorithmName="SHA-512" hashValue="RQx/2gIG+p+GqMZzRCzCVLmNRbx1aV/LW34uN/A/UBYgEz3NhrZiJ7qs/wI8REa6Z8Xrppk3bGaPARrYKhWEAA==" saltValue="twRn+FO3h5ib2KSmOwq7tg==" spinCount="100000" sheet="1" objects="1" scenarios="1"/>
  <mergeCells count="6">
    <mergeCell ref="A10:B10"/>
    <mergeCell ref="A1:C1"/>
    <mergeCell ref="A2:C2"/>
    <mergeCell ref="A3:C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INFO</vt:lpstr>
      <vt:lpstr>AUTOMOBILSKA ODGOVORNOST</vt:lpstr>
      <vt:lpstr>AUTOMOBILSKI KASKO</vt:lpstr>
      <vt:lpstr>OBV. PUTNICI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HT-ICT</dc:creator>
  <cp:lastModifiedBy>Martina Žižić</cp:lastModifiedBy>
  <cp:lastPrinted>2022-03-02T09:37:05Z</cp:lastPrinted>
  <dcterms:created xsi:type="dcterms:W3CDTF">2022-02-23T10:50:43Z</dcterms:created>
  <dcterms:modified xsi:type="dcterms:W3CDTF">2022-04-28T07:43:30Z</dcterms:modified>
</cp:coreProperties>
</file>